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lkka Näse\Desktop\akatemian juttuja\"/>
    </mc:Choice>
  </mc:AlternateContent>
  <xr:revisionPtr revIDLastSave="0" documentId="13_ncr:1_{75F1E890-6001-4C78-B8B1-5E0B444AB0F5}" xr6:coauthVersionLast="47" xr6:coauthVersionMax="47" xr10:uidLastSave="{00000000-0000-0000-0000-000000000000}"/>
  <bookViews>
    <workbookView xWindow="-110" yWindow="-110" windowWidth="19420" windowHeight="10420" xr2:uid="{894D0AA8-2A64-4C28-9F67-60461E7B31E2}"/>
  </bookViews>
  <sheets>
    <sheet name="Tuotteiden tekijälle" sheetId="5" r:id="rId1"/>
    <sheet name="Esimerkki kakkuyrittäjä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5" l="1"/>
  <c r="B27" i="1"/>
  <c r="B24" i="1" l="1"/>
  <c r="B23" i="1"/>
  <c r="B22" i="5"/>
  <c r="B21" i="5"/>
  <c r="B33" i="5"/>
  <c r="B41" i="5" s="1"/>
  <c r="C26" i="5"/>
  <c r="C24" i="5"/>
  <c r="C23" i="5"/>
  <c r="C12" i="5"/>
  <c r="B35" i="1"/>
  <c r="C35" i="1" s="1"/>
  <c r="B27" i="5" l="1"/>
  <c r="B45" i="5" s="1"/>
  <c r="C45" i="5" s="1"/>
  <c r="C27" i="5"/>
  <c r="C35" i="5" s="1"/>
  <c r="B40" i="5"/>
  <c r="B43" i="5" s="1"/>
  <c r="C33" i="5"/>
  <c r="B43" i="1"/>
  <c r="C25" i="1"/>
  <c r="B29" i="1"/>
  <c r="B47" i="1" s="1"/>
  <c r="B35" i="5" l="1"/>
  <c r="B13" i="5" s="1"/>
  <c r="C13" i="5" s="1"/>
  <c r="C14" i="5" s="1"/>
  <c r="B14" i="5"/>
  <c r="B46" i="5"/>
  <c r="C46" i="5" s="1"/>
  <c r="C47" i="1"/>
  <c r="B42" i="1"/>
  <c r="B45" i="1" s="1"/>
  <c r="B48" i="1" s="1"/>
  <c r="B37" i="1" l="1"/>
  <c r="C28" i="1"/>
  <c r="C26" i="1"/>
  <c r="C14" i="1"/>
  <c r="C29" i="1" l="1"/>
  <c r="C37" i="1" s="1"/>
  <c r="B15" i="1" l="1"/>
  <c r="C48" i="1" l="1"/>
  <c r="B16" i="1"/>
  <c r="C15" i="1" l="1"/>
  <c r="C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Sampo Juhajoki</author>
    <author>tc={788C3980-732B-4D7E-BD4E-525110128228}</author>
    <author>tc={170CA69C-316C-473B-9317-A69ED11B0E87}</author>
  </authors>
  <commentList>
    <comment ref="A12" authorId="0" shapeId="0" xr:uid="{19E1816C-7A08-4ED2-ABAA-CE5360F1AC22}">
      <text>
        <r>
          <rPr>
            <sz val="9"/>
            <color indexed="81"/>
            <rFont val="Tahoma"/>
            <family val="2"/>
          </rPr>
          <t>Eli paljonko haluat tienata.</t>
        </r>
      </text>
    </comment>
    <comment ref="A16" authorId="0" shapeId="0" xr:uid="{74A3FD7A-5B31-4D39-9322-072291B587A7}">
      <text>
        <r>
          <rPr>
            <sz val="9"/>
            <color indexed="81"/>
            <rFont val="Tahoma"/>
            <family val="2"/>
          </rPr>
          <t>Yrittäjän oman työn tuntihinnan lähtökohtana voidaan pitää alan työehtosopimuksen tuntihintaa kertaa kaksi (tes x 2). Koululaisen palkka työehtosopimuksesta riippuen noin 6-8 e/h ja alaa opiskelevan palkka noin 7,5-10 e/h.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0" authorId="0" shapeId="0" xr:uid="{6D668B9B-9AA3-41C6-A74A-9DF5B4DFD886}">
      <text>
        <r>
          <rPr>
            <sz val="9"/>
            <color indexed="81"/>
            <rFont val="Tahoma"/>
            <family val="2"/>
          </rPr>
          <t>Yritystoiminnan kustannukset, jotka eivät riipu tuotettavan palvelun tai tuotteiden määrästä.</t>
        </r>
      </text>
    </comment>
    <comment ref="A21" authorId="0" shapeId="0" xr:uid="{D2A2DE04-A12F-4C32-BB16-2262B4693BD7}">
      <text>
        <r>
          <rPr>
            <sz val="9"/>
            <color indexed="81"/>
            <rFont val="Tahoma"/>
            <family val="2"/>
          </rPr>
          <t>4H-yrittäjän vastuuvakuutus maksaa 30 euroa / vuosi. Vakuutus on uusittava vuosittain.</t>
        </r>
      </text>
    </comment>
    <comment ref="A22" authorId="0" shapeId="0" xr:uid="{B3F3E5D9-D9D0-4292-9A63-B67ED664155B}">
      <text>
        <r>
          <rPr>
            <sz val="9"/>
            <color indexed="81"/>
            <rFont val="Tahoma"/>
            <family val="2"/>
          </rPr>
          <t xml:space="preserve">4H-yhdistyksen yksilöjäsenmaksu on 35 euroa / vuosi. Jäsenmaksu on voimassa vuoden liittymiskuukaudestasi eteenpäin.
</t>
        </r>
      </text>
    </comment>
    <comment ref="A29" authorId="0" shapeId="0" xr:uid="{BEB8BF44-F886-4997-8239-568D38F4197B}">
      <text>
        <r>
          <rPr>
            <sz val="9"/>
            <color indexed="81"/>
            <rFont val="Tahoma"/>
            <family val="2"/>
          </rPr>
          <t xml:space="preserve">Suoraan tuotteen/palvelun valmistamiseen liittyvät kustannukset (esim. valmistukseen tarvittavat materiaalit).
</t>
        </r>
      </text>
    </comment>
    <comment ref="E30" authorId="1" shapeId="0" xr:uid="{788C3980-732B-4D7E-BD4E-525110128228}">
      <text>
        <t>[Kommenttiketju]
Excel-versiosi avulla voit lukea tämän kommenttiketjun, mutta siihen tehdyt muutokset poistetaan, jos tiedosto avataan uudemmassa Excel-versiossa. Lisätietoja: https://go.microsoft.com/fwlink/?linkid=870924
Kommentti:
    Tässä vaiheessa vain yhden tuotteen laskumahdollisuus. Toisen tuotteen lisääminen tuo huomattavasti lisää rivejä tähän muuttuviin kuluihin sekä tuotteen hinnoittelukokonaisuuteen (arviolta 8 riviä yhteensä). Myös tässä esimerkissä ns. kannattavuusrajan laskeminen muuttuu hankalaksi (ei voida ennustaa missä suhteessa tuotteita halutaan myydä/panostaa mm. markkinointiin).</t>
      </text>
    </comment>
    <comment ref="E32" authorId="2" shapeId="0" xr:uid="{170CA69C-316C-473B-9317-A69ED11B0E87}">
      <text>
        <t>[Kommenttiketju]
Excel-versiosi avulla voit lukea tämän kommenttiketjun, mutta siihen tehdyt muutokset poistetaan, jos tiedosto avataan uudemmassa Excel-versiossa. Lisätietoja: https://go.microsoft.com/fwlink/?linkid=870924
Kommentti:
    Tämä tarvitaan, jotta voidaan seurata myytävien tuotteiden volyymin vaikutusta yhden tuotteen hintaan.</t>
      </text>
    </comment>
    <comment ref="A43" authorId="0" shapeId="0" xr:uid="{914A193E-BB75-4084-969D-9E21605FEE82}">
      <text>
        <r>
          <rPr>
            <sz val="9"/>
            <color indexed="81"/>
            <rFont val="Tahoma"/>
            <family val="2"/>
          </rPr>
          <t xml:space="preserve">Yhden kappaleen myyntihinnan tulee olla vähintään tämä.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Sampo Juhajoki</author>
    <author>tc={6BF72730-4307-4647-9E47-40340A78A6AA}</author>
    <author>tc={99C440E3-D4BF-4B46-8FFF-4823B83E9E88}</author>
  </authors>
  <commentList>
    <comment ref="A14" authorId="0" shapeId="0" xr:uid="{499FF4F9-D67D-4E69-95A6-3B354E77C24E}">
      <text>
        <r>
          <rPr>
            <sz val="9"/>
            <color indexed="81"/>
            <rFont val="Tahoma"/>
            <family val="2"/>
          </rPr>
          <t>Eli paljonko haluat tienata.</t>
        </r>
      </text>
    </comment>
    <comment ref="A18" authorId="0" shapeId="0" xr:uid="{008F1559-B11A-405C-89A6-482F96D40B09}">
      <text>
        <r>
          <rPr>
            <sz val="9"/>
            <color indexed="81"/>
            <rFont val="Tahoma"/>
            <family val="2"/>
          </rPr>
          <t>Yrittäjän oman työn tuntihinnan lähtökohtana voidaan pitää alan työehtosopimuksen tuntihintaa kertaa kaksi (tes x 2). Koululaisen palkka työehtosopimuksesta riippuen noin 6-8 e/h ja alaa opiskelevan palkka noin 7,5-10 e/h.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2" authorId="0" shapeId="0" xr:uid="{E465981A-E595-4B6A-B079-795E52DE4165}">
      <text>
        <r>
          <rPr>
            <sz val="9"/>
            <color indexed="81"/>
            <rFont val="Tahoma"/>
            <family val="2"/>
          </rPr>
          <t>Yritystoiminnan kustannukset, jotka eivät riipu tuotettavan palvelun tai tuotteiden määrästä.</t>
        </r>
      </text>
    </comment>
    <comment ref="A23" authorId="0" shapeId="0" xr:uid="{9DB36190-5E53-4CA8-ABFF-C4CE300987E0}">
      <text>
        <r>
          <rPr>
            <sz val="9"/>
            <color indexed="81"/>
            <rFont val="Tahoma"/>
            <family val="2"/>
          </rPr>
          <t>4H-yrittäjän vastuuvakuutus maksaa 30 euroa / vuosi. Vakuutus on uusittava vuosittain.</t>
        </r>
      </text>
    </comment>
    <comment ref="A24" authorId="0" shapeId="0" xr:uid="{82EBE7EB-C020-4271-957D-CFE64AEA5756}">
      <text>
        <r>
          <rPr>
            <sz val="9"/>
            <color indexed="81"/>
            <rFont val="Tahoma"/>
            <family val="2"/>
          </rPr>
          <t xml:space="preserve">4H-yhdistyksen yksilöjäsenmaksu on 35 euroa / vuosi. Jäsenmaksu on voimassa vuoden liittymiskuukaudestasi eteenpäin.
</t>
        </r>
      </text>
    </comment>
    <comment ref="A31" authorId="0" shapeId="0" xr:uid="{5BC0E56E-D550-4C6D-984E-2264DB0A20F4}">
      <text>
        <r>
          <rPr>
            <sz val="9"/>
            <color indexed="81"/>
            <rFont val="Tahoma"/>
            <family val="2"/>
          </rPr>
          <t xml:space="preserve">Suoraan tuotteen/palvelun valmistamiseen liittyvät kustannukset (esim. valmistukseen tarvittavat materiaalit).
</t>
        </r>
      </text>
    </comment>
    <comment ref="E32" authorId="1" shapeId="0" xr:uid="{6BF72730-4307-4647-9E47-40340A78A6AA}">
      <text>
        <t>[Kommenttiketju]
Excel-versiosi avulla voit lukea tämän kommenttiketjun, mutta siihen tehdyt muutokset poistetaan, jos tiedosto avataan uudemmassa Excel-versiossa. Lisätietoja: https://go.microsoft.com/fwlink/?linkid=870924
Kommentti:
    Tässä vaiheessa vain yhden tuotteen laskumahdollisuus. Toisen tuotteen lisääminen tuo huomattavasti lisää rivejä tähän muuttuviin kuluihin sekä tuotteen hinnoittelukokonaisuuteen (arviolta 8 riviä yhteensä). Myös tässä esimerkissä ns. kannattavuusrajan laskeminen muuttuu hankalaksi (ei voida ennustaa missä suhteessa tuotteita halutaan myydä/panostaa mm. markkinointiin).</t>
      </text>
    </comment>
    <comment ref="E34" authorId="2" shapeId="0" xr:uid="{99C440E3-D4BF-4B46-8FFF-4823B83E9E88}">
      <text>
        <t>[Kommenttiketju]
Excel-versiosi avulla voit lukea tämän kommenttiketjun, mutta siihen tehdyt muutokset poistetaan, jos tiedosto avataan uudemmassa Excel-versiossa. Lisätietoja: https://go.microsoft.com/fwlink/?linkid=870924
Kommentti:
    Tämä tarvitaan, jotta voidaan seurata myytävien tuotteiden volyymin vaikutusta yhden tuotteen hintaan.</t>
      </text>
    </comment>
    <comment ref="A45" authorId="0" shapeId="0" xr:uid="{79A45403-1A9D-453D-8ACA-7504492AD090}">
      <text>
        <r>
          <rPr>
            <sz val="9"/>
            <color indexed="81"/>
            <rFont val="Tahoma"/>
            <family val="2"/>
          </rPr>
          <t xml:space="preserve">Yhden kappaleen myyntihinnan tulee olla vähintään tämä.
</t>
        </r>
      </text>
    </comment>
  </commentList>
</comments>
</file>

<file path=xl/sharedStrings.xml><?xml version="1.0" encoding="utf-8"?>
<sst xmlns="http://schemas.openxmlformats.org/spreadsheetml/2006/main" count="125" uniqueCount="52">
  <si>
    <t>euroa</t>
  </si>
  <si>
    <t>4H-jäsenmaksu</t>
  </si>
  <si>
    <t>Markkinointi</t>
  </si>
  <si>
    <t>Muut</t>
  </si>
  <si>
    <t>Muuttuvat kulut yhteensä</t>
  </si>
  <si>
    <t>Kiinteät kulut yhteensä/kk</t>
  </si>
  <si>
    <t>Kuukaudessa</t>
  </si>
  <si>
    <t>euroa/tunti</t>
  </si>
  <si>
    <t>Tavoitetulos</t>
  </si>
  <si>
    <t>tuntia</t>
  </si>
  <si>
    <t>kuukaudessa</t>
  </si>
  <si>
    <t>vuodessa</t>
  </si>
  <si>
    <t>Myynnin tarve kulujen kattamiseksi</t>
  </si>
  <si>
    <t>kpl</t>
  </si>
  <si>
    <t>Myynti euroina, jotta saavutat asettamasi tavoitetuloksen</t>
  </si>
  <si>
    <t>Oman työn tuntihinta</t>
  </si>
  <si>
    <t>4H-yrityksen hinnoittelu ja kannattavuus</t>
  </si>
  <si>
    <t>4H-yrittäjän vastuuvakuutus</t>
  </si>
  <si>
    <t>Lisätietoa lomakkeen tietueiden täyttöön saat täytettävän rivin punaisella kolmiolla merkitystä solusta (vie kursori solun päälle nähdäksesi lisätieto).</t>
  </si>
  <si>
    <t xml:space="preserve">Tämä lomake toimii työkaluna 4H-yrityksesi hinnoittelun ja kannattavuuden suunnittelussa. </t>
  </si>
  <si>
    <t>Saat tiedon, kuinka paljon sinun tulee tuottaa palvelua tunteina tai myydä tuotteita kappaleina tavoitetulokseen pääsemiseksi.</t>
  </si>
  <si>
    <r>
      <t xml:space="preserve">Täytä värikoodilla ( </t>
    </r>
    <r>
      <rPr>
        <sz val="11"/>
        <color theme="7" tint="0.79998168889431442"/>
        <rFont val="Calibri"/>
        <family val="2"/>
        <scheme val="minor"/>
      </rPr>
      <t>värikoodi</t>
    </r>
    <r>
      <rPr>
        <sz val="11"/>
        <color theme="1"/>
        <rFont val="Calibri"/>
        <family val="2"/>
        <scheme val="minor"/>
      </rPr>
      <t xml:space="preserve"> )merkityt. Täytä ensin tavoitetulos, tuntihinta ja sitten kulut. </t>
    </r>
  </si>
  <si>
    <t>Kulut yhteensä</t>
  </si>
  <si>
    <t>Tavoitetulos ja oman työn tuntihinta</t>
  </si>
  <si>
    <t>Kulut -</t>
  </si>
  <si>
    <t>Raaka-aineet / kappale</t>
  </si>
  <si>
    <t>Arvioi, kuinka monta kappaletta myyt kuukaudessa</t>
  </si>
  <si>
    <t>Tulot +</t>
  </si>
  <si>
    <t>Käytetty työaika / kappale</t>
  </si>
  <si>
    <t>Logistiikka (matkakulut, bensa, pakkaus, postitus) / kappale</t>
  </si>
  <si>
    <t>Toimisto- ja toimitilakulut (esim. netti, puhelin, maksupääte, toimitilan vuokra, sähkö)</t>
  </si>
  <si>
    <t>Investoinnit (esim. ostetut välineet, jotta yritystoimintaa voidaan pyörittää)</t>
  </si>
  <si>
    <t xml:space="preserve">Lomakkeella pyöristykset on tehty lähimpään yhteen euroon. </t>
  </si>
  <si>
    <t>Myynnin yhteensä tulee olla vähintään</t>
  </si>
  <si>
    <t>Vuodessa</t>
  </si>
  <si>
    <t>Näin monta kappaletta sinun tulee myydä kuukaudessa tavoitetuloksen saavuttamiseksi</t>
  </si>
  <si>
    <t>kappaletta</t>
  </si>
  <si>
    <t>Kiinteät kulut / kappale</t>
  </si>
  <si>
    <t>Myytävän tuotteen hinnoittelu / kappale</t>
  </si>
  <si>
    <t>Yhteensä</t>
  </si>
  <si>
    <t>Kiinteät kulut</t>
  </si>
  <si>
    <t>Muuttuvat kulut</t>
  </si>
  <si>
    <t>Esimerkki kakkuyrittäjän hinnoittelusta ja kannattavuudesta.</t>
  </si>
  <si>
    <t>Muuttuvat kulut / kappale</t>
  </si>
  <si>
    <t>Raaka-aineet / tuote</t>
  </si>
  <si>
    <t>Logistiikka (matkakulut, bensa, pakkaus, postitus) / tuote</t>
  </si>
  <si>
    <t>Arvioi, kuinka monta tuotetta myyt kuukaudessa</t>
  </si>
  <si>
    <t>tuotetta</t>
  </si>
  <si>
    <t>Myytävän tuotteen hinnoittelu / tuote</t>
  </si>
  <si>
    <t>Kiinteät kulut / tuote</t>
  </si>
  <si>
    <t>Muuttuvat kulut / tuote</t>
  </si>
  <si>
    <t>Käytetty työaika / tuote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</si>
</sst>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11"/>
      <color theme="7" tint="0.7999816888943144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ill="1"/>
    <xf numFmtId="0" fontId="1" fillId="0" borderId="0" xfId="0" applyFont="1" applyFill="1"/>
    <xf numFmtId="0" fontId="0" fillId="0" borderId="0" xfId="0" applyFont="1" applyFill="1"/>
    <xf numFmtId="0" fontId="3" fillId="0" borderId="0" xfId="0" applyFont="1"/>
    <xf numFmtId="164" fontId="0" fillId="0" borderId="0" xfId="0" applyNumberFormat="1" applyFont="1" applyFill="1" applyAlignment="1">
      <alignment horizontal="left"/>
    </xf>
    <xf numFmtId="0" fontId="0" fillId="0" borderId="0" xfId="0" applyBorder="1"/>
    <xf numFmtId="0" fontId="1" fillId="0" borderId="1" xfId="0" applyFont="1" applyFill="1" applyBorder="1"/>
    <xf numFmtId="0" fontId="0" fillId="0" borderId="1" xfId="0" applyBorder="1"/>
    <xf numFmtId="1" fontId="0" fillId="0" borderId="1" xfId="0" applyNumberFormat="1" applyBorder="1"/>
    <xf numFmtId="0" fontId="1" fillId="0" borderId="0" xfId="0" applyFont="1" applyFill="1" applyBorder="1"/>
    <xf numFmtId="0" fontId="0" fillId="0" borderId="0" xfId="0" applyFill="1" applyBorder="1"/>
    <xf numFmtId="1" fontId="0" fillId="0" borderId="0" xfId="0" applyNumberFormat="1" applyBorder="1"/>
    <xf numFmtId="1" fontId="0" fillId="0" borderId="0" xfId="0" applyNumberFormat="1" applyFill="1" applyBorder="1"/>
    <xf numFmtId="1" fontId="0" fillId="0" borderId="1" xfId="0" applyNumberFormat="1" applyFill="1" applyBorder="1"/>
    <xf numFmtId="0" fontId="0" fillId="0" borderId="0" xfId="0" applyFont="1" applyFill="1" applyBorder="1"/>
    <xf numFmtId="1" fontId="0" fillId="0" borderId="7" xfId="0" applyNumberFormat="1" applyFill="1" applyBorder="1"/>
    <xf numFmtId="1" fontId="0" fillId="0" borderId="5" xfId="0" applyNumberFormat="1" applyFill="1" applyBorder="1"/>
    <xf numFmtId="1" fontId="2" fillId="0" borderId="1" xfId="0" applyNumberFormat="1" applyFont="1" applyFill="1" applyBorder="1"/>
    <xf numFmtId="0" fontId="1" fillId="0" borderId="0" xfId="0" applyFont="1" applyFill="1" applyBorder="1" applyAlignment="1"/>
    <xf numFmtId="0" fontId="0" fillId="0" borderId="0" xfId="0" applyNumberFormat="1" applyFill="1"/>
    <xf numFmtId="1" fontId="4" fillId="4" borderId="1" xfId="0" applyNumberFormat="1" applyFont="1" applyFill="1" applyBorder="1"/>
    <xf numFmtId="0" fontId="1" fillId="2" borderId="3" xfId="0" applyFont="1" applyFill="1" applyBorder="1" applyAlignment="1"/>
    <xf numFmtId="1" fontId="0" fillId="4" borderId="1" xfId="0" applyNumberFormat="1" applyFill="1" applyBorder="1"/>
    <xf numFmtId="164" fontId="0" fillId="4" borderId="1" xfId="0" applyNumberFormat="1" applyFill="1" applyBorder="1"/>
    <xf numFmtId="0" fontId="1" fillId="0" borderId="8" xfId="0" applyFont="1" applyFill="1" applyBorder="1"/>
    <xf numFmtId="0" fontId="0" fillId="0" borderId="8" xfId="0" applyBorder="1"/>
    <xf numFmtId="0" fontId="0" fillId="0" borderId="8" xfId="0" applyFill="1" applyBorder="1"/>
    <xf numFmtId="0" fontId="1" fillId="5" borderId="2" xfId="0" applyFont="1" applyFill="1" applyBorder="1"/>
    <xf numFmtId="0" fontId="1" fillId="5" borderId="3" xfId="0" applyFont="1" applyFill="1" applyBorder="1" applyAlignment="1"/>
    <xf numFmtId="0" fontId="0" fillId="5" borderId="4" xfId="0" applyFill="1" applyBorder="1"/>
    <xf numFmtId="0" fontId="1" fillId="2" borderId="9" xfId="0" applyFont="1" applyFill="1" applyBorder="1"/>
    <xf numFmtId="0" fontId="0" fillId="2" borderId="6" xfId="0" applyFill="1" applyBorder="1"/>
    <xf numFmtId="0" fontId="1" fillId="3" borderId="9" xfId="0" applyFont="1" applyFill="1" applyBorder="1"/>
    <xf numFmtId="0" fontId="0" fillId="3" borderId="6" xfId="0" applyFill="1" applyBorder="1"/>
    <xf numFmtId="0" fontId="0" fillId="4" borderId="1" xfId="0" applyNumberFormat="1" applyFill="1" applyBorder="1"/>
    <xf numFmtId="0" fontId="1" fillId="3" borderId="3" xfId="0" applyFont="1" applyFill="1" applyBorder="1"/>
    <xf numFmtId="1" fontId="0" fillId="0" borderId="1" xfId="0" applyNumberFormat="1" applyFont="1" applyFill="1" applyBorder="1"/>
    <xf numFmtId="0" fontId="4" fillId="0" borderId="0" xfId="0" applyFont="1" applyFill="1"/>
    <xf numFmtId="1" fontId="0" fillId="0" borderId="0" xfId="0" applyNumberFormat="1" applyFont="1" applyFill="1" applyBorder="1"/>
    <xf numFmtId="1" fontId="0" fillId="4" borderId="7" xfId="0" applyNumberFormat="1" applyFill="1" applyBorder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7C8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mpo Juhajoki" id="{65496E91-ECAB-4D36-847D-8825108AEA4A}" userId="S::sampo.juhajoki@4h.fi::227d49b2-95b3-4493-b069-a313a7761c01" providerId="AD"/>
</personList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0" dT="2020-06-25T17:53:45.51" personId="{65496E91-ECAB-4D36-847D-8825108AEA4A}" id="{788C3980-732B-4D7E-BD4E-525110128228}">
    <text>Tässä vaiheessa vain yhden tuotteen laskumahdollisuus. Toisen tuotteen lisääminen tuo huomattavasti lisää rivejä tähän muuttuviin kuluihin sekä tuotteen hinnoittelukokonaisuuteen (arviolta 8 riviä yhteensä). Myös tässä esimerkissä ns. kannattavuusrajan laskeminen muuttuu hankalaksi (ei voida ennustaa missä suhteessa tuotteita halutaan myydä/panostaa mm. markkinointiin).</text>
  </threadedComment>
  <threadedComment ref="E32" dT="2020-06-25T19:10:21.36" personId="{65496E91-ECAB-4D36-847D-8825108AEA4A}" id="{170CA69C-316C-473B-9317-A69ED11B0E87}">
    <text>Tämä tarvitaan, jotta voidaan seurata myytävien tuotteiden volyymin vaikutusta yhden tuotteen hintaan.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32" dT="2020-06-25T17:53:45.51" personId="{65496E91-ECAB-4D36-847D-8825108AEA4A}" id="{6BF72730-4307-4647-9E47-40340A78A6AA}">
    <text>Tässä vaiheessa vain yhden tuotteen laskumahdollisuus. Toisen tuotteen lisääminen tuo huomattavasti lisää rivejä tähän muuttuviin kuluihin sekä tuotteen hinnoittelukokonaisuuteen (arviolta 8 riviä yhteensä). Myös tässä esimerkissä ns. kannattavuusrajan laskeminen muuttuu hankalaksi (ei voida ennustaa missä suhteessa tuotteita halutaan myydä/panostaa mm. markkinointiin).</text>
  </threadedComment>
  <threadedComment ref="E34" dT="2020-06-25T19:10:21.36" personId="{65496E91-ECAB-4D36-847D-8825108AEA4A}" id="{99C440E3-D4BF-4B46-8FFF-4823B83E9E88}">
    <text>Tämä tarvitaan, jotta voidaan seurata myytävien tuotteiden volyymin vaikutusta yhden tuotteen hintaan.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CAA04-D481-4D4E-A4B8-9604D14D30D1}">
  <dimension ref="A2:P46"/>
  <sheetViews>
    <sheetView tabSelected="1" zoomScale="85" zoomScaleNormal="85" workbookViewId="0">
      <selection activeCell="A46" sqref="A46"/>
    </sheetView>
  </sheetViews>
  <sheetFormatPr defaultRowHeight="14.5" x14ac:dyDescent="0.35"/>
  <cols>
    <col min="1" max="1" width="84.54296875" customWidth="1"/>
    <col min="2" max="3" width="15.7265625" customWidth="1"/>
    <col min="4" max="4" width="5.54296875" bestFit="1" customWidth="1"/>
    <col min="5" max="5" width="6.1796875" bestFit="1" customWidth="1"/>
    <col min="6" max="6" width="31.453125" bestFit="1" customWidth="1"/>
    <col min="7" max="7" width="5" bestFit="1" customWidth="1"/>
    <col min="8" max="8" width="11.26953125" bestFit="1" customWidth="1"/>
  </cols>
  <sheetData>
    <row r="2" spans="1:16" ht="15" thickBot="1" x14ac:dyDescent="0.4">
      <c r="A2" s="27" t="s">
        <v>16</v>
      </c>
      <c r="B2" s="28"/>
      <c r="C2" s="28"/>
      <c r="D2" s="29"/>
      <c r="E2" s="13"/>
      <c r="F2" s="13"/>
      <c r="G2" s="13"/>
      <c r="H2" s="13"/>
      <c r="I2" s="3"/>
      <c r="J2" s="3"/>
      <c r="K2" s="3"/>
      <c r="L2" s="3"/>
      <c r="M2" s="3"/>
      <c r="N2" s="3"/>
    </row>
    <row r="3" spans="1:16" x14ac:dyDescent="0.35">
      <c r="A3" s="12"/>
      <c r="B3" s="8"/>
      <c r="C3" s="8"/>
      <c r="D3" s="13"/>
      <c r="E3" s="13"/>
      <c r="F3" s="13"/>
      <c r="G3" s="13"/>
      <c r="H3" s="13"/>
      <c r="I3" s="3"/>
      <c r="J3" s="3"/>
      <c r="K3" s="3"/>
      <c r="L3" s="3"/>
      <c r="M3" s="3"/>
      <c r="N3" s="3"/>
    </row>
    <row r="4" spans="1:16" x14ac:dyDescent="0.35">
      <c r="A4" s="17" t="s">
        <v>19</v>
      </c>
      <c r="B4" s="21"/>
      <c r="C4" s="21"/>
      <c r="D4" s="13"/>
      <c r="E4" s="13"/>
      <c r="F4" s="13"/>
      <c r="G4" s="13"/>
      <c r="H4" s="13"/>
      <c r="I4" s="3"/>
      <c r="J4" s="3"/>
      <c r="K4" s="3"/>
      <c r="L4" s="3"/>
      <c r="M4" s="3"/>
      <c r="N4" s="3"/>
    </row>
    <row r="5" spans="1:16" x14ac:dyDescent="0.35">
      <c r="A5" s="17" t="s">
        <v>20</v>
      </c>
      <c r="B5" s="21"/>
      <c r="C5" s="21"/>
      <c r="D5" s="13"/>
      <c r="E5" s="13"/>
      <c r="F5" s="13"/>
      <c r="G5" s="13"/>
      <c r="H5" s="13"/>
      <c r="I5" s="3"/>
      <c r="J5" s="3"/>
      <c r="K5" s="3"/>
      <c r="L5" s="3"/>
      <c r="M5" s="3"/>
      <c r="N5" s="3"/>
    </row>
    <row r="6" spans="1:16" x14ac:dyDescent="0.35">
      <c r="A6" s="17" t="s">
        <v>21</v>
      </c>
      <c r="B6" s="21"/>
      <c r="C6" s="21"/>
      <c r="D6" s="13"/>
      <c r="E6" s="13"/>
      <c r="F6" s="13"/>
      <c r="G6" s="13"/>
      <c r="H6" s="13"/>
      <c r="I6" s="3"/>
      <c r="J6" s="3"/>
      <c r="K6" s="3"/>
      <c r="L6" s="3"/>
      <c r="M6" s="3"/>
      <c r="N6" s="3"/>
    </row>
    <row r="7" spans="1:16" x14ac:dyDescent="0.35">
      <c r="A7" s="17" t="s">
        <v>18</v>
      </c>
      <c r="B7" s="21"/>
      <c r="C7" s="21"/>
      <c r="D7" s="13"/>
      <c r="E7" s="13"/>
      <c r="F7" s="13"/>
      <c r="G7" s="13"/>
      <c r="H7" s="13"/>
      <c r="I7" s="3"/>
      <c r="J7" s="3"/>
      <c r="K7" s="3"/>
      <c r="L7" s="3"/>
      <c r="M7" s="3"/>
      <c r="N7" s="3"/>
    </row>
    <row r="8" spans="1:16" x14ac:dyDescent="0.35">
      <c r="A8" s="17" t="s">
        <v>32</v>
      </c>
      <c r="B8" s="21"/>
      <c r="C8" s="21"/>
      <c r="D8" s="13"/>
      <c r="E8" s="13"/>
      <c r="F8" s="13"/>
      <c r="G8" s="13"/>
      <c r="H8" s="13"/>
      <c r="I8" s="3"/>
      <c r="J8" s="3"/>
      <c r="K8" s="3"/>
      <c r="L8" s="3"/>
      <c r="M8" s="3"/>
      <c r="N8" s="3"/>
    </row>
    <row r="9" spans="1:16" ht="15" thickBot="1" x14ac:dyDescent="0.4">
      <c r="B9" s="8"/>
      <c r="C9" s="8"/>
    </row>
    <row r="10" spans="1:16" ht="15" thickBot="1" x14ac:dyDescent="0.4">
      <c r="A10" s="30" t="s">
        <v>23</v>
      </c>
      <c r="B10" s="31" t="s">
        <v>10</v>
      </c>
      <c r="C10" s="31" t="s">
        <v>11</v>
      </c>
      <c r="D10" s="32"/>
      <c r="G10" s="7"/>
      <c r="L10" s="3"/>
      <c r="M10" s="3"/>
      <c r="N10" s="3"/>
      <c r="O10" s="3"/>
      <c r="P10" s="3"/>
    </row>
    <row r="11" spans="1:16" x14ac:dyDescent="0.35">
      <c r="A11" s="4"/>
      <c r="B11" s="13"/>
      <c r="C11" s="8"/>
      <c r="L11" s="3"/>
      <c r="M11" s="3"/>
      <c r="N11" s="3"/>
      <c r="O11" s="3"/>
      <c r="P11" s="3"/>
    </row>
    <row r="12" spans="1:16" x14ac:dyDescent="0.35">
      <c r="A12" s="4" t="s">
        <v>8</v>
      </c>
      <c r="B12" s="23"/>
      <c r="C12" s="9">
        <f>B12*12</f>
        <v>0</v>
      </c>
      <c r="D12" t="s">
        <v>0</v>
      </c>
      <c r="L12" s="3"/>
      <c r="M12" s="3"/>
      <c r="N12" s="3"/>
      <c r="O12" s="3"/>
      <c r="P12" s="3"/>
    </row>
    <row r="13" spans="1:16" x14ac:dyDescent="0.35">
      <c r="A13" s="5" t="s">
        <v>12</v>
      </c>
      <c r="B13" s="19">
        <f>B35</f>
        <v>0</v>
      </c>
      <c r="C13" s="19">
        <f>B13*12</f>
        <v>0</v>
      </c>
      <c r="D13" s="3" t="s">
        <v>0</v>
      </c>
      <c r="L13" s="3"/>
      <c r="M13" s="3"/>
      <c r="N13" s="3"/>
      <c r="O13" s="3"/>
      <c r="P13" s="3"/>
    </row>
    <row r="14" spans="1:16" x14ac:dyDescent="0.35">
      <c r="A14" s="5" t="s">
        <v>33</v>
      </c>
      <c r="B14" s="16">
        <f>B12+B13</f>
        <v>0</v>
      </c>
      <c r="C14" s="16">
        <f>C12+C13</f>
        <v>0</v>
      </c>
      <c r="D14" s="3" t="s">
        <v>0</v>
      </c>
      <c r="L14" s="3"/>
      <c r="M14" s="3"/>
      <c r="N14" s="3"/>
      <c r="O14" s="3"/>
      <c r="P14" s="3"/>
    </row>
    <row r="15" spans="1:16" x14ac:dyDescent="0.35">
      <c r="B15" s="14"/>
      <c r="C15" s="8"/>
    </row>
    <row r="16" spans="1:16" x14ac:dyDescent="0.35">
      <c r="A16" s="1" t="s">
        <v>15</v>
      </c>
      <c r="B16" s="37"/>
      <c r="C16" t="s">
        <v>7</v>
      </c>
      <c r="F16" s="5"/>
      <c r="G16" s="22"/>
    </row>
    <row r="17" spans="1:6" ht="15" thickBot="1" x14ac:dyDescent="0.4">
      <c r="B17" s="8"/>
      <c r="C17" s="8"/>
      <c r="F17" s="6"/>
    </row>
    <row r="18" spans="1:6" ht="15" thickBot="1" x14ac:dyDescent="0.4">
      <c r="A18" s="33" t="s">
        <v>24</v>
      </c>
      <c r="B18" s="24" t="s">
        <v>10</v>
      </c>
      <c r="C18" s="24" t="s">
        <v>11</v>
      </c>
      <c r="D18" s="34"/>
      <c r="F18" s="6"/>
    </row>
    <row r="19" spans="1:6" x14ac:dyDescent="0.35">
      <c r="A19" s="4"/>
      <c r="B19" s="12"/>
      <c r="C19" s="8"/>
      <c r="F19" s="6"/>
    </row>
    <row r="20" spans="1:6" x14ac:dyDescent="0.35">
      <c r="A20" s="1" t="s">
        <v>40</v>
      </c>
      <c r="B20" s="8"/>
      <c r="C20" s="8"/>
      <c r="F20" s="6"/>
    </row>
    <row r="21" spans="1:6" x14ac:dyDescent="0.35">
      <c r="A21" s="3" t="s">
        <v>17</v>
      </c>
      <c r="B21" s="16">
        <f>C21/12</f>
        <v>0</v>
      </c>
      <c r="C21" s="25"/>
      <c r="D21" t="s">
        <v>0</v>
      </c>
      <c r="F21" s="6"/>
    </row>
    <row r="22" spans="1:6" x14ac:dyDescent="0.35">
      <c r="A22" s="3" t="s">
        <v>1</v>
      </c>
      <c r="B22" s="16">
        <f>C22/12</f>
        <v>0</v>
      </c>
      <c r="C22" s="42"/>
      <c r="D22" t="s">
        <v>0</v>
      </c>
      <c r="F22" s="6"/>
    </row>
    <row r="23" spans="1:6" x14ac:dyDescent="0.35">
      <c r="A23" s="3" t="s">
        <v>2</v>
      </c>
      <c r="B23" s="25"/>
      <c r="C23" s="18">
        <f>B23*12</f>
        <v>0</v>
      </c>
      <c r="D23" t="s">
        <v>0</v>
      </c>
      <c r="F23" s="6"/>
    </row>
    <row r="24" spans="1:6" x14ac:dyDescent="0.35">
      <c r="A24" s="3" t="s">
        <v>30</v>
      </c>
      <c r="B24" s="25"/>
      <c r="C24" s="18">
        <f>B24*12</f>
        <v>0</v>
      </c>
      <c r="D24" t="s">
        <v>0</v>
      </c>
      <c r="F24" s="6"/>
    </row>
    <row r="25" spans="1:6" x14ac:dyDescent="0.35">
      <c r="A25" s="13" t="s">
        <v>31</v>
      </c>
      <c r="B25" s="16">
        <f>C25/12</f>
        <v>0</v>
      </c>
      <c r="C25" s="42"/>
      <c r="D25" t="s">
        <v>0</v>
      </c>
      <c r="F25" s="6"/>
    </row>
    <row r="26" spans="1:6" x14ac:dyDescent="0.35">
      <c r="A26" s="3" t="s">
        <v>3</v>
      </c>
      <c r="B26" s="25"/>
      <c r="C26" s="18">
        <f>B26*12</f>
        <v>0</v>
      </c>
      <c r="D26" t="s">
        <v>0</v>
      </c>
      <c r="F26" s="6"/>
    </row>
    <row r="27" spans="1:6" x14ac:dyDescent="0.35">
      <c r="A27" s="4" t="s">
        <v>5</v>
      </c>
      <c r="B27" s="20">
        <f>SUM(B21:B26)</f>
        <v>0</v>
      </c>
      <c r="C27" s="20">
        <f>SUM(C21:C26)</f>
        <v>0</v>
      </c>
      <c r="D27" t="s">
        <v>0</v>
      </c>
      <c r="F27" s="6"/>
    </row>
    <row r="28" spans="1:6" x14ac:dyDescent="0.35">
      <c r="B28" s="8"/>
      <c r="C28" s="8"/>
      <c r="F28" s="6"/>
    </row>
    <row r="29" spans="1:6" x14ac:dyDescent="0.35">
      <c r="A29" s="4" t="s">
        <v>41</v>
      </c>
      <c r="B29" s="8"/>
      <c r="C29" s="8"/>
      <c r="F29" s="6"/>
    </row>
    <row r="30" spans="1:6" x14ac:dyDescent="0.35">
      <c r="A30" s="3" t="s">
        <v>25</v>
      </c>
      <c r="B30" s="25"/>
      <c r="C30" t="s">
        <v>0</v>
      </c>
    </row>
    <row r="31" spans="1:6" x14ac:dyDescent="0.35">
      <c r="A31" s="3" t="s">
        <v>29</v>
      </c>
      <c r="B31" s="25"/>
      <c r="C31" t="s">
        <v>0</v>
      </c>
      <c r="F31" s="6"/>
    </row>
    <row r="32" spans="1:6" x14ac:dyDescent="0.35">
      <c r="A32" s="2" t="s">
        <v>26</v>
      </c>
      <c r="B32" s="25"/>
      <c r="C32" t="s">
        <v>36</v>
      </c>
      <c r="F32" s="6"/>
    </row>
    <row r="33" spans="1:6" x14ac:dyDescent="0.35">
      <c r="A33" s="4" t="s">
        <v>4</v>
      </c>
      <c r="B33" s="16">
        <f>(B30+B31)*B32</f>
        <v>0</v>
      </c>
      <c r="C33" s="10">
        <f>B33*12</f>
        <v>0</v>
      </c>
      <c r="D33" t="s">
        <v>0</v>
      </c>
      <c r="F33" s="6"/>
    </row>
    <row r="34" spans="1:6" x14ac:dyDescent="0.35">
      <c r="A34" s="4"/>
      <c r="B34" s="15"/>
      <c r="C34" s="8"/>
      <c r="F34" s="6"/>
    </row>
    <row r="35" spans="1:6" x14ac:dyDescent="0.35">
      <c r="A35" s="12" t="s">
        <v>22</v>
      </c>
      <c r="B35" s="16">
        <f>B27+B33</f>
        <v>0</v>
      </c>
      <c r="C35" s="16">
        <f>C27+(B33*12)</f>
        <v>0</v>
      </c>
      <c r="D35" s="13" t="s">
        <v>0</v>
      </c>
      <c r="F35" s="6"/>
    </row>
    <row r="36" spans="1:6" ht="15" thickBot="1" x14ac:dyDescent="0.4">
      <c r="A36" s="8"/>
      <c r="B36" s="8"/>
      <c r="C36" s="8"/>
      <c r="D36" s="8"/>
      <c r="F36" s="6"/>
    </row>
    <row r="37" spans="1:6" ht="15" thickBot="1" x14ac:dyDescent="0.4">
      <c r="A37" s="35" t="s">
        <v>27</v>
      </c>
      <c r="B37" s="38" t="s">
        <v>6</v>
      </c>
      <c r="C37" s="38" t="s">
        <v>34</v>
      </c>
      <c r="D37" s="36"/>
      <c r="F37" s="6"/>
    </row>
    <row r="38" spans="1:6" x14ac:dyDescent="0.35">
      <c r="A38" s="8"/>
      <c r="B38" s="8"/>
      <c r="C38" s="8"/>
      <c r="D38" s="8"/>
      <c r="F38" s="6"/>
    </row>
    <row r="39" spans="1:6" x14ac:dyDescent="0.35">
      <c r="A39" s="1" t="s">
        <v>38</v>
      </c>
      <c r="B39" s="21"/>
      <c r="C39" s="21"/>
      <c r="F39" s="6"/>
    </row>
    <row r="40" spans="1:6" x14ac:dyDescent="0.35">
      <c r="A40" s="2" t="s">
        <v>37</v>
      </c>
      <c r="B40" s="16" t="e">
        <f>B27/B32</f>
        <v>#DIV/0!</v>
      </c>
      <c r="C40" t="s">
        <v>0</v>
      </c>
      <c r="F40" s="6"/>
    </row>
    <row r="41" spans="1:6" x14ac:dyDescent="0.35">
      <c r="A41" s="3" t="s">
        <v>43</v>
      </c>
      <c r="B41" s="16" t="e">
        <f>B33/B32</f>
        <v>#DIV/0!</v>
      </c>
      <c r="C41" t="s">
        <v>0</v>
      </c>
      <c r="F41" s="6"/>
    </row>
    <row r="42" spans="1:6" x14ac:dyDescent="0.35">
      <c r="A42" s="3" t="s">
        <v>28</v>
      </c>
      <c r="B42" s="26"/>
      <c r="C42" t="s">
        <v>9</v>
      </c>
      <c r="F42" s="6"/>
    </row>
    <row r="43" spans="1:6" x14ac:dyDescent="0.35">
      <c r="A43" s="4" t="s">
        <v>39</v>
      </c>
      <c r="B43" s="39" t="e">
        <f>B40+B41+(B42*B16)</f>
        <v>#DIV/0!</v>
      </c>
      <c r="C43" s="2" t="s">
        <v>0</v>
      </c>
      <c r="F43" s="6"/>
    </row>
    <row r="44" spans="1:6" x14ac:dyDescent="0.35">
      <c r="A44" s="4"/>
      <c r="B44" s="41"/>
      <c r="C44" s="14"/>
      <c r="D44" s="2"/>
      <c r="F44" s="6"/>
    </row>
    <row r="45" spans="1:6" x14ac:dyDescent="0.35">
      <c r="A45" s="40" t="s">
        <v>35</v>
      </c>
      <c r="B45" s="39" t="e">
        <f>(B12+B27/B32+B33/B32)/(B42*B16)</f>
        <v>#DIV/0!</v>
      </c>
      <c r="C45" s="11" t="e">
        <f>B45*12</f>
        <v>#DIV/0!</v>
      </c>
      <c r="D45" t="s">
        <v>13</v>
      </c>
      <c r="F45" s="6"/>
    </row>
    <row r="46" spans="1:6" x14ac:dyDescent="0.35">
      <c r="A46" s="40" t="s">
        <v>14</v>
      </c>
      <c r="B46" s="11" t="e">
        <f>B43*B45</f>
        <v>#DIV/0!</v>
      </c>
      <c r="C46" s="11" t="e">
        <f>B46*12</f>
        <v>#DIV/0!</v>
      </c>
      <c r="D46" t="s">
        <v>0</v>
      </c>
      <c r="F46" s="6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C81C5-D0F6-4B19-8BD4-62E687099DD5}">
  <dimension ref="A2:P48"/>
  <sheetViews>
    <sheetView zoomScale="85" zoomScaleNormal="85" workbookViewId="0">
      <selection activeCell="B45" sqref="B45"/>
    </sheetView>
  </sheetViews>
  <sheetFormatPr defaultRowHeight="14.5" x14ac:dyDescent="0.35"/>
  <cols>
    <col min="1" max="1" width="84.54296875" customWidth="1"/>
    <col min="2" max="3" width="15.7265625" customWidth="1"/>
    <col min="4" max="4" width="5.54296875" bestFit="1" customWidth="1"/>
    <col min="5" max="5" width="6.1796875" bestFit="1" customWidth="1"/>
    <col min="6" max="6" width="31.453125" bestFit="1" customWidth="1"/>
    <col min="7" max="7" width="5" bestFit="1" customWidth="1"/>
    <col min="8" max="8" width="11.26953125" bestFit="1" customWidth="1"/>
  </cols>
  <sheetData>
    <row r="2" spans="1:16" x14ac:dyDescent="0.35">
      <c r="A2" t="s">
        <v>42</v>
      </c>
    </row>
    <row r="4" spans="1:16" ht="15" thickBot="1" x14ac:dyDescent="0.4">
      <c r="A4" s="27" t="s">
        <v>16</v>
      </c>
      <c r="B4" s="28"/>
      <c r="C4" s="28"/>
      <c r="D4" s="29"/>
      <c r="E4" s="13"/>
      <c r="F4" s="13"/>
      <c r="G4" s="13"/>
      <c r="H4" s="13"/>
      <c r="I4" s="3"/>
      <c r="J4" s="3"/>
      <c r="K4" s="3"/>
      <c r="L4" s="3"/>
      <c r="M4" s="3"/>
      <c r="N4" s="3"/>
    </row>
    <row r="5" spans="1:16" x14ac:dyDescent="0.35">
      <c r="A5" s="12"/>
      <c r="B5" s="8"/>
      <c r="C5" s="8"/>
      <c r="D5" s="13"/>
      <c r="E5" s="13"/>
      <c r="F5" s="13"/>
      <c r="G5" s="13"/>
      <c r="H5" s="13"/>
      <c r="I5" s="3"/>
      <c r="J5" s="3"/>
      <c r="K5" s="3"/>
      <c r="L5" s="3"/>
      <c r="M5" s="3"/>
      <c r="N5" s="3"/>
    </row>
    <row r="6" spans="1:16" x14ac:dyDescent="0.35">
      <c r="A6" s="17" t="s">
        <v>19</v>
      </c>
      <c r="B6" s="21"/>
      <c r="C6" s="21"/>
      <c r="D6" s="13"/>
      <c r="E6" s="13"/>
      <c r="F6" s="13"/>
      <c r="G6" s="13"/>
      <c r="H6" s="13"/>
      <c r="I6" s="3"/>
      <c r="J6" s="3"/>
      <c r="K6" s="3"/>
      <c r="L6" s="3"/>
      <c r="M6" s="3"/>
      <c r="N6" s="3"/>
    </row>
    <row r="7" spans="1:16" x14ac:dyDescent="0.35">
      <c r="A7" s="17" t="s">
        <v>20</v>
      </c>
      <c r="B7" s="21"/>
      <c r="C7" s="21"/>
      <c r="D7" s="13"/>
      <c r="E7" s="13"/>
      <c r="F7" s="13"/>
      <c r="G7" s="13"/>
      <c r="H7" s="13"/>
      <c r="I7" s="3"/>
      <c r="J7" s="3"/>
      <c r="K7" s="3"/>
      <c r="L7" s="3"/>
      <c r="M7" s="3"/>
      <c r="N7" s="3"/>
    </row>
    <row r="8" spans="1:16" x14ac:dyDescent="0.35">
      <c r="A8" s="17" t="s">
        <v>21</v>
      </c>
      <c r="B8" s="21"/>
      <c r="C8" s="21"/>
      <c r="D8" s="13"/>
      <c r="E8" s="13"/>
      <c r="F8" s="13"/>
      <c r="G8" s="13"/>
      <c r="H8" s="13"/>
      <c r="I8" s="3"/>
      <c r="J8" s="3"/>
      <c r="K8" s="3"/>
      <c r="L8" s="3"/>
      <c r="M8" s="3"/>
      <c r="N8" s="3"/>
    </row>
    <row r="9" spans="1:16" x14ac:dyDescent="0.35">
      <c r="A9" s="17" t="s">
        <v>18</v>
      </c>
      <c r="B9" s="21"/>
      <c r="C9" s="21"/>
      <c r="D9" s="13"/>
      <c r="E9" s="13"/>
      <c r="F9" s="13"/>
      <c r="G9" s="13"/>
      <c r="H9" s="13"/>
      <c r="I9" s="3"/>
      <c r="J9" s="3"/>
      <c r="K9" s="3"/>
      <c r="L9" s="3"/>
      <c r="M9" s="3"/>
      <c r="N9" s="3"/>
    </row>
    <row r="10" spans="1:16" x14ac:dyDescent="0.35">
      <c r="A10" s="17" t="s">
        <v>32</v>
      </c>
      <c r="B10" s="21"/>
      <c r="C10" s="21"/>
      <c r="D10" s="13"/>
      <c r="E10" s="13"/>
      <c r="F10" s="13"/>
      <c r="G10" s="13"/>
      <c r="H10" s="13"/>
      <c r="I10" s="3"/>
      <c r="J10" s="3"/>
      <c r="K10" s="3"/>
      <c r="L10" s="3"/>
      <c r="M10" s="3"/>
      <c r="N10" s="3"/>
    </row>
    <row r="11" spans="1:16" ht="15" thickBot="1" x14ac:dyDescent="0.4">
      <c r="B11" s="8"/>
      <c r="C11" s="8"/>
    </row>
    <row r="12" spans="1:16" ht="15" thickBot="1" x14ac:dyDescent="0.4">
      <c r="A12" s="30" t="s">
        <v>23</v>
      </c>
      <c r="B12" s="31" t="s">
        <v>10</v>
      </c>
      <c r="C12" s="31" t="s">
        <v>11</v>
      </c>
      <c r="D12" s="32"/>
      <c r="G12" s="7"/>
      <c r="L12" s="3"/>
      <c r="M12" s="3"/>
      <c r="N12" s="3"/>
      <c r="O12" s="3"/>
      <c r="P12" s="3"/>
    </row>
    <row r="13" spans="1:16" x14ac:dyDescent="0.35">
      <c r="A13" s="4"/>
      <c r="B13" s="13"/>
      <c r="C13" s="8"/>
      <c r="L13" s="3"/>
      <c r="M13" s="3"/>
      <c r="N13" s="3"/>
      <c r="O13" s="3"/>
      <c r="P13" s="3"/>
    </row>
    <row r="14" spans="1:16" x14ac:dyDescent="0.35">
      <c r="A14" s="4" t="s">
        <v>8</v>
      </c>
      <c r="B14" s="23">
        <v>250</v>
      </c>
      <c r="C14" s="9">
        <f>B14*12</f>
        <v>3000</v>
      </c>
      <c r="D14" t="s">
        <v>0</v>
      </c>
      <c r="L14" s="3"/>
      <c r="M14" s="3"/>
      <c r="N14" s="3"/>
      <c r="O14" s="3"/>
      <c r="P14" s="3"/>
    </row>
    <row r="15" spans="1:16" x14ac:dyDescent="0.35">
      <c r="A15" s="5" t="s">
        <v>12</v>
      </c>
      <c r="B15" s="19">
        <f>B37</f>
        <v>225.41666666666666</v>
      </c>
      <c r="C15" s="19">
        <f>B15*12</f>
        <v>2705</v>
      </c>
      <c r="D15" s="3" t="s">
        <v>0</v>
      </c>
      <c r="L15" s="3"/>
      <c r="M15" s="3"/>
      <c r="N15" s="3"/>
      <c r="O15" s="3"/>
      <c r="P15" s="3"/>
    </row>
    <row r="16" spans="1:16" x14ac:dyDescent="0.35">
      <c r="A16" s="5" t="s">
        <v>33</v>
      </c>
      <c r="B16" s="16">
        <f>B14+B15</f>
        <v>475.41666666666663</v>
      </c>
      <c r="C16" s="16">
        <f>C14+C15</f>
        <v>5705</v>
      </c>
      <c r="D16" s="3" t="s">
        <v>0</v>
      </c>
      <c r="L16" s="3"/>
      <c r="M16" s="3"/>
      <c r="N16" s="3"/>
      <c r="O16" s="3"/>
      <c r="P16" s="3"/>
    </row>
    <row r="17" spans="1:7" x14ac:dyDescent="0.35">
      <c r="B17" s="14"/>
      <c r="C17" s="8"/>
    </row>
    <row r="18" spans="1:7" x14ac:dyDescent="0.35">
      <c r="A18" s="1" t="s">
        <v>15</v>
      </c>
      <c r="B18" s="37">
        <v>12</v>
      </c>
      <c r="C18" t="s">
        <v>7</v>
      </c>
      <c r="F18" s="5"/>
      <c r="G18" s="22"/>
    </row>
    <row r="19" spans="1:7" ht="15" thickBot="1" x14ac:dyDescent="0.4">
      <c r="B19" s="8"/>
      <c r="C19" s="8"/>
      <c r="F19" s="6"/>
    </row>
    <row r="20" spans="1:7" ht="15" thickBot="1" x14ac:dyDescent="0.4">
      <c r="A20" s="33" t="s">
        <v>24</v>
      </c>
      <c r="B20" s="24" t="s">
        <v>10</v>
      </c>
      <c r="C20" s="24" t="s">
        <v>11</v>
      </c>
      <c r="D20" s="34"/>
      <c r="F20" s="6"/>
    </row>
    <row r="21" spans="1:7" x14ac:dyDescent="0.35">
      <c r="A21" s="4"/>
      <c r="B21" s="12"/>
      <c r="C21" s="8"/>
      <c r="F21" s="6"/>
    </row>
    <row r="22" spans="1:7" x14ac:dyDescent="0.35">
      <c r="A22" s="1" t="s">
        <v>40</v>
      </c>
      <c r="B22" s="8"/>
      <c r="C22" s="8"/>
      <c r="F22" s="6"/>
    </row>
    <row r="23" spans="1:7" x14ac:dyDescent="0.35">
      <c r="A23" s="3" t="s">
        <v>17</v>
      </c>
      <c r="B23" s="16">
        <f>C23/12</f>
        <v>2.5</v>
      </c>
      <c r="C23" s="25">
        <v>30</v>
      </c>
      <c r="D23" t="s">
        <v>0</v>
      </c>
      <c r="F23" s="6"/>
    </row>
    <row r="24" spans="1:7" x14ac:dyDescent="0.35">
      <c r="A24" s="3" t="s">
        <v>1</v>
      </c>
      <c r="B24" s="16">
        <f>C24/12</f>
        <v>2.9166666666666665</v>
      </c>
      <c r="C24" s="42">
        <v>35</v>
      </c>
      <c r="D24" t="s">
        <v>0</v>
      </c>
      <c r="F24" s="6"/>
    </row>
    <row r="25" spans="1:7" x14ac:dyDescent="0.35">
      <c r="A25" s="3" t="s">
        <v>2</v>
      </c>
      <c r="B25" s="25">
        <v>5</v>
      </c>
      <c r="C25" s="18">
        <f>B25*12</f>
        <v>60</v>
      </c>
      <c r="D25" t="s">
        <v>0</v>
      </c>
      <c r="F25" s="6"/>
    </row>
    <row r="26" spans="1:7" x14ac:dyDescent="0.35">
      <c r="A26" s="3" t="s">
        <v>30</v>
      </c>
      <c r="B26" s="25">
        <v>15</v>
      </c>
      <c r="C26" s="18">
        <f>B26*12</f>
        <v>180</v>
      </c>
      <c r="D26" t="s">
        <v>0</v>
      </c>
      <c r="F26" s="6"/>
    </row>
    <row r="27" spans="1:7" x14ac:dyDescent="0.35">
      <c r="A27" s="13" t="s">
        <v>31</v>
      </c>
      <c r="B27" s="16">
        <f>C27/12</f>
        <v>0</v>
      </c>
      <c r="C27" s="42">
        <v>0</v>
      </c>
      <c r="D27" t="s">
        <v>0</v>
      </c>
      <c r="F27" s="6"/>
    </row>
    <row r="28" spans="1:7" x14ac:dyDescent="0.35">
      <c r="A28" s="3" t="s">
        <v>3</v>
      </c>
      <c r="B28" s="25">
        <v>0</v>
      </c>
      <c r="C28" s="18">
        <f>B28*12</f>
        <v>0</v>
      </c>
      <c r="D28" t="s">
        <v>0</v>
      </c>
      <c r="F28" s="6"/>
    </row>
    <row r="29" spans="1:7" x14ac:dyDescent="0.35">
      <c r="A29" s="4" t="s">
        <v>5</v>
      </c>
      <c r="B29" s="20">
        <f>SUM(B23:B28)</f>
        <v>25.416666666666664</v>
      </c>
      <c r="C29" s="20">
        <f>SUM(C23:C28)</f>
        <v>305</v>
      </c>
      <c r="D29" t="s">
        <v>0</v>
      </c>
      <c r="F29" s="6"/>
    </row>
    <row r="30" spans="1:7" x14ac:dyDescent="0.35">
      <c r="B30" s="8"/>
      <c r="C30" s="8"/>
      <c r="F30" s="6"/>
    </row>
    <row r="31" spans="1:7" x14ac:dyDescent="0.35">
      <c r="A31" s="4" t="s">
        <v>41</v>
      </c>
      <c r="B31" s="8"/>
      <c r="C31" s="8"/>
      <c r="F31" s="6"/>
    </row>
    <row r="32" spans="1:7" x14ac:dyDescent="0.35">
      <c r="A32" s="3" t="s">
        <v>44</v>
      </c>
      <c r="B32" s="25">
        <v>20</v>
      </c>
      <c r="C32" t="s">
        <v>0</v>
      </c>
    </row>
    <row r="33" spans="1:6" x14ac:dyDescent="0.35">
      <c r="A33" s="3" t="s">
        <v>45</v>
      </c>
      <c r="B33" s="25">
        <v>5</v>
      </c>
      <c r="C33" t="s">
        <v>0</v>
      </c>
      <c r="F33" s="6"/>
    </row>
    <row r="34" spans="1:6" x14ac:dyDescent="0.35">
      <c r="A34" s="2" t="s">
        <v>46</v>
      </c>
      <c r="B34" s="25">
        <v>8</v>
      </c>
      <c r="C34" t="s">
        <v>47</v>
      </c>
      <c r="F34" s="6"/>
    </row>
    <row r="35" spans="1:6" x14ac:dyDescent="0.35">
      <c r="A35" s="4" t="s">
        <v>4</v>
      </c>
      <c r="B35" s="16">
        <f>(B32+B33)*B34</f>
        <v>200</v>
      </c>
      <c r="C35" s="10">
        <f>B35*12</f>
        <v>2400</v>
      </c>
      <c r="D35" t="s">
        <v>0</v>
      </c>
      <c r="F35" s="6"/>
    </row>
    <row r="36" spans="1:6" x14ac:dyDescent="0.35">
      <c r="A36" s="4"/>
      <c r="B36" s="15"/>
      <c r="C36" s="8"/>
      <c r="F36" s="6"/>
    </row>
    <row r="37" spans="1:6" x14ac:dyDescent="0.35">
      <c r="A37" s="12" t="s">
        <v>22</v>
      </c>
      <c r="B37" s="16">
        <f>B29+B35</f>
        <v>225.41666666666666</v>
      </c>
      <c r="C37" s="16">
        <f>C29+(B35*12)</f>
        <v>2705</v>
      </c>
      <c r="D37" s="13" t="s">
        <v>0</v>
      </c>
      <c r="F37" s="6"/>
    </row>
    <row r="38" spans="1:6" ht="15" thickBot="1" x14ac:dyDescent="0.4">
      <c r="A38" s="8"/>
      <c r="B38" s="8"/>
      <c r="C38" s="8"/>
      <c r="D38" s="8"/>
      <c r="F38" s="6"/>
    </row>
    <row r="39" spans="1:6" ht="15" thickBot="1" x14ac:dyDescent="0.4">
      <c r="A39" s="35" t="s">
        <v>27</v>
      </c>
      <c r="B39" s="38" t="s">
        <v>6</v>
      </c>
      <c r="C39" s="38" t="s">
        <v>34</v>
      </c>
      <c r="D39" s="36"/>
      <c r="F39" s="6"/>
    </row>
    <row r="40" spans="1:6" x14ac:dyDescent="0.35">
      <c r="A40" s="8"/>
      <c r="B40" s="8"/>
      <c r="C40" s="8"/>
      <c r="D40" s="8"/>
      <c r="F40" s="6"/>
    </row>
    <row r="41" spans="1:6" x14ac:dyDescent="0.35">
      <c r="A41" s="1" t="s">
        <v>48</v>
      </c>
      <c r="B41" s="21"/>
      <c r="C41" s="21"/>
      <c r="F41" s="6"/>
    </row>
    <row r="42" spans="1:6" x14ac:dyDescent="0.35">
      <c r="A42" s="2" t="s">
        <v>49</v>
      </c>
      <c r="B42" s="16">
        <f>B29/B34</f>
        <v>3.177083333333333</v>
      </c>
      <c r="C42" t="s">
        <v>0</v>
      </c>
      <c r="F42" s="6"/>
    </row>
    <row r="43" spans="1:6" x14ac:dyDescent="0.35">
      <c r="A43" s="3" t="s">
        <v>50</v>
      </c>
      <c r="B43" s="16">
        <f>B35/B34</f>
        <v>25</v>
      </c>
      <c r="C43" t="s">
        <v>0</v>
      </c>
      <c r="F43" s="6"/>
    </row>
    <row r="44" spans="1:6" x14ac:dyDescent="0.35">
      <c r="A44" s="3" t="s">
        <v>51</v>
      </c>
      <c r="B44" s="26">
        <v>2.5</v>
      </c>
      <c r="C44" t="s">
        <v>9</v>
      </c>
      <c r="F44" s="6"/>
    </row>
    <row r="45" spans="1:6" x14ac:dyDescent="0.35">
      <c r="A45" s="4" t="s">
        <v>39</v>
      </c>
      <c r="B45" s="39">
        <f>B42+B43+(B44*B18)</f>
        <v>58.177083333333329</v>
      </c>
      <c r="C45" s="2" t="s">
        <v>0</v>
      </c>
      <c r="F45" s="6"/>
    </row>
    <row r="46" spans="1:6" x14ac:dyDescent="0.35">
      <c r="A46" s="4"/>
      <c r="B46" s="41"/>
      <c r="C46" s="14"/>
      <c r="D46" s="2"/>
      <c r="F46" s="6"/>
    </row>
    <row r="47" spans="1:6" x14ac:dyDescent="0.35">
      <c r="A47" s="40" t="s">
        <v>35</v>
      </c>
      <c r="B47" s="39">
        <f>(B14+B29/B34+B35/B34)/(B44*B18)</f>
        <v>9.2725694444444464</v>
      </c>
      <c r="C47" s="11">
        <f>B47*12</f>
        <v>111.27083333333336</v>
      </c>
      <c r="D47" t="s">
        <v>13</v>
      </c>
      <c r="F47" s="6"/>
    </row>
    <row r="48" spans="1:6" x14ac:dyDescent="0.35">
      <c r="A48" s="40" t="s">
        <v>14</v>
      </c>
      <c r="B48" s="11">
        <f>B45*B47</f>
        <v>539.45104528356489</v>
      </c>
      <c r="C48" s="11">
        <f>B48*12</f>
        <v>6473.4125434027792</v>
      </c>
      <c r="D48" t="s">
        <v>0</v>
      </c>
      <c r="F48" s="6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Tuotteiden tekijälle</vt:lpstr>
      <vt:lpstr>Esimerkki kakkuyrittäjä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Yrityskoordinaattori</dc:creator>
  <cp:lastModifiedBy>Hilkka Näse</cp:lastModifiedBy>
  <dcterms:created xsi:type="dcterms:W3CDTF">2020-05-18T08:33:45Z</dcterms:created>
  <dcterms:modified xsi:type="dcterms:W3CDTF">2021-09-27T12:12:16Z</dcterms:modified>
</cp:coreProperties>
</file>